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CCI vecchio sito\2014\"/>
    </mc:Choice>
  </mc:AlternateContent>
  <bookViews>
    <workbookView xWindow="0" yWindow="0" windowWidth="19200" windowHeight="11595"/>
  </bookViews>
  <sheets>
    <sheet name="DIVISIONE TRA ISTITUTI" sheetId="4" r:id="rId1"/>
    <sheet name="Foglio1" sheetId="1" r:id="rId2"/>
    <sheet name="Foglio2" sheetId="2" r:id="rId3"/>
    <sheet name="Foglio3" sheetId="3" r:id="rId4"/>
  </sheets>
  <calcPr calcId="152511"/>
</workbook>
</file>

<file path=xl/calcChain.xml><?xml version="1.0" encoding="utf-8"?>
<calcChain xmlns="http://schemas.openxmlformats.org/spreadsheetml/2006/main">
  <c r="D33" i="4" l="1"/>
  <c r="D35" i="4" s="1"/>
  <c r="D20" i="4"/>
  <c r="D24" i="4" s="1"/>
  <c r="B22" i="4" s="1"/>
  <c r="B28" i="4" s="1"/>
  <c r="B10" i="4"/>
  <c r="D28" i="4" l="1"/>
  <c r="D29" i="4" s="1"/>
  <c r="D38" i="4"/>
</calcChain>
</file>

<file path=xl/sharedStrings.xml><?xml version="1.0" encoding="utf-8"?>
<sst xmlns="http://schemas.openxmlformats.org/spreadsheetml/2006/main" count="30" uniqueCount="26">
  <si>
    <t>PROIEZIONE SPESA FONDO SALARIO ACCESSORIO - ANNO 2014</t>
  </si>
  <si>
    <t>FONDO SALARIO ACCESSORIO ANNO 2014</t>
  </si>
  <si>
    <t>TOTALE</t>
  </si>
  <si>
    <t>Fondo Cat. B - C - D</t>
  </si>
  <si>
    <t>Fondo Cat. EP</t>
  </si>
  <si>
    <t>FONDO CAT. B - C - D  - Euro 356.919,18</t>
  </si>
  <si>
    <t>TOTALE PER ISTITUTO</t>
  </si>
  <si>
    <t>P.E.O</t>
  </si>
  <si>
    <t>Indennità che comportano Oneri, Disagi e Disponibilità:</t>
  </si>
  <si>
    <t>Art. 6, comma 1 - Indennità di Turno</t>
  </si>
  <si>
    <t>Art. 6, comma 2 - Indennità di Disagio Orario</t>
  </si>
  <si>
    <t>Art. 6, comma 3 - Indennita' di Disponibilità</t>
  </si>
  <si>
    <t>Art. 6, comma 4 - Indennita' di Front-Office</t>
  </si>
  <si>
    <t>Art. 6, comma 5 - Indennita' di Guida personale autista</t>
  </si>
  <si>
    <t>Art. 6, comma 6 - Indennita' di reperibilità</t>
  </si>
  <si>
    <t>RESPONSABILITA' Cat. B - C - D  - acconto</t>
  </si>
  <si>
    <t>RESPONSABILITA' Cat. B - C - D  - saldo</t>
  </si>
  <si>
    <r>
      <t xml:space="preserve">INDENNITA' ACCESSORIA MENSILE (I.A.M.) - </t>
    </r>
    <r>
      <rPr>
        <b/>
        <sz val="11"/>
        <color theme="1"/>
        <rFont val="Calibri"/>
        <family val="2"/>
        <scheme val="minor"/>
      </rPr>
      <t>acconto</t>
    </r>
  </si>
  <si>
    <r>
      <t xml:space="preserve">INDENNITA' ACCESSORIA MENSILE (I.A.M.) - </t>
    </r>
    <r>
      <rPr>
        <b/>
        <sz val="11"/>
        <color theme="1"/>
        <rFont val="Calibri"/>
        <family val="2"/>
        <scheme val="minor"/>
      </rPr>
      <t>saldo</t>
    </r>
  </si>
  <si>
    <t>FONDO CAT. EP  - Euro 159.097,85</t>
  </si>
  <si>
    <t>RETRIBUZIONE DI POSIZIONE - parte fissa</t>
  </si>
  <si>
    <t>RETRIBUZIONE DI POSIZIONE - parte variabile</t>
  </si>
  <si>
    <t>RETRIBUZIONE DI RISULTATO</t>
  </si>
  <si>
    <t>FONDO COMUNE DI ATENEO - ANNO 2013</t>
  </si>
  <si>
    <t>INCENTIVAZIONE ALLA PERFORMANCE ORGANIZZATIVA</t>
  </si>
  <si>
    <t>TABELLA A - Allegato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</si>
</sst>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right"/>
    </xf>
    <xf numFmtId="44" fontId="4" fillId="0" borderId="1" xfId="0" applyNumberFormat="1" applyFont="1" applyBorder="1"/>
    <xf numFmtId="0" fontId="4" fillId="0" borderId="0" xfId="0" applyFont="1"/>
    <xf numFmtId="44" fontId="3" fillId="0" borderId="1" xfId="0" applyNumberFormat="1" applyFont="1" applyBorder="1"/>
    <xf numFmtId="44" fontId="0" fillId="0" borderId="0" xfId="0" applyNumberFormat="1"/>
    <xf numFmtId="0" fontId="3" fillId="0" borderId="0" xfId="0" applyFont="1"/>
    <xf numFmtId="0" fontId="1" fillId="0" borderId="0" xfId="0" applyFont="1"/>
    <xf numFmtId="0" fontId="0" fillId="0" borderId="1" xfId="0" applyBorder="1"/>
    <xf numFmtId="44" fontId="0" fillId="0" borderId="1" xfId="0" applyNumberFormat="1" applyBorder="1"/>
    <xf numFmtId="44" fontId="0" fillId="0" borderId="1" xfId="0" applyNumberFormat="1" applyFill="1" applyBorder="1"/>
    <xf numFmtId="0" fontId="0" fillId="2" borderId="1" xfId="0" applyFill="1" applyBorder="1"/>
    <xf numFmtId="44" fontId="0" fillId="0" borderId="0" xfId="0" applyNumberFormat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" fillId="0" borderId="1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0" fillId="0" borderId="0" xfId="0" applyBorder="1"/>
    <xf numFmtId="43" fontId="0" fillId="0" borderId="0" xfId="0" applyNumberFormat="1" applyBorder="1"/>
    <xf numFmtId="0" fontId="5" fillId="0" borderId="0" xfId="0" applyFont="1"/>
    <xf numFmtId="44" fontId="5" fillId="0" borderId="0" xfId="0" applyNumberFormat="1" applyFont="1"/>
    <xf numFmtId="0" fontId="0" fillId="0" borderId="1" xfId="0" applyFill="1" applyBorder="1"/>
    <xf numFmtId="0" fontId="0" fillId="6" borderId="1" xfId="0" applyFill="1" applyBorder="1"/>
    <xf numFmtId="44" fontId="0" fillId="0" borderId="1" xfId="0" applyNumberFormat="1" applyFill="1" applyBorder="1" applyAlignment="1">
      <alignment horizontal="right"/>
    </xf>
    <xf numFmtId="0" fontId="0" fillId="7" borderId="1" xfId="0" applyFill="1" applyBorder="1"/>
    <xf numFmtId="44" fontId="0" fillId="2" borderId="1" xfId="0" applyNumberFormat="1" applyFill="1" applyBorder="1"/>
    <xf numFmtId="44" fontId="0" fillId="3" borderId="1" xfId="0" applyNumberFormat="1" applyFill="1" applyBorder="1"/>
    <xf numFmtId="44" fontId="0" fillId="6" borderId="1" xfId="0" applyNumberFormat="1" applyFill="1" applyBorder="1"/>
    <xf numFmtId="44" fontId="0" fillId="4" borderId="1" xfId="0" applyNumberFormat="1" applyFill="1" applyBorder="1"/>
    <xf numFmtId="44" fontId="0" fillId="5" borderId="1" xfId="0" applyNumberFormat="1" applyFill="1" applyBorder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44" fontId="0" fillId="10" borderId="1" xfId="0" applyNumberFormat="1" applyFill="1" applyBorder="1"/>
    <xf numFmtId="44" fontId="0" fillId="9" borderId="1" xfId="0" applyNumberFormat="1" applyFill="1" applyBorder="1"/>
    <xf numFmtId="44" fontId="0" fillId="8" borderId="1" xfId="0" applyNumberFormat="1" applyFill="1" applyBorder="1"/>
    <xf numFmtId="0" fontId="6" fillId="0" borderId="0" xfId="0" applyFont="1"/>
    <xf numFmtId="44" fontId="0" fillId="0" borderId="2" xfId="0" applyNumberFormat="1" applyBorder="1" applyAlignment="1">
      <alignment horizontal="center" vertical="center"/>
    </xf>
    <xf numFmtId="44" fontId="0" fillId="0" borderId="3" xfId="0" applyNumberFormat="1" applyBorder="1" applyAlignment="1">
      <alignment horizontal="center" vertical="center"/>
    </xf>
    <xf numFmtId="44" fontId="0" fillId="0" borderId="4" xfId="0" applyNumberForma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zoomScaleNormal="100" workbookViewId="0">
      <selection activeCell="A7" sqref="A7"/>
    </sheetView>
  </sheetViews>
  <sheetFormatPr defaultRowHeight="15" x14ac:dyDescent="0.25"/>
  <cols>
    <col min="1" max="1" width="50.7109375" bestFit="1" customWidth="1"/>
    <col min="2" max="2" width="22.7109375" bestFit="1" customWidth="1"/>
    <col min="3" max="3" width="18.140625" bestFit="1" customWidth="1"/>
    <col min="4" max="4" width="19.7109375" customWidth="1"/>
    <col min="5" max="5" width="14.140625" customWidth="1"/>
    <col min="6" max="6" width="13.140625" bestFit="1" customWidth="1"/>
    <col min="7" max="7" width="14.5703125" customWidth="1"/>
  </cols>
  <sheetData>
    <row r="1" spans="1:4" ht="15.75" x14ac:dyDescent="0.25">
      <c r="A1" s="39" t="s">
        <v>25</v>
      </c>
    </row>
    <row r="2" spans="1:4" ht="21" x14ac:dyDescent="0.35">
      <c r="A2" s="1" t="s">
        <v>0</v>
      </c>
    </row>
    <row r="4" spans="1:4" ht="18.75" x14ac:dyDescent="0.3">
      <c r="A4" s="2" t="s">
        <v>1</v>
      </c>
      <c r="B4" s="3" t="s">
        <v>2</v>
      </c>
      <c r="C4" s="4">
        <v>516017.03</v>
      </c>
    </row>
    <row r="5" spans="1:4" ht="18.75" x14ac:dyDescent="0.3">
      <c r="A5" s="5"/>
      <c r="B5" s="3" t="s">
        <v>3</v>
      </c>
      <c r="C5" s="6">
        <v>356919.18</v>
      </c>
      <c r="D5" s="7"/>
    </row>
    <row r="6" spans="1:4" ht="18.75" x14ac:dyDescent="0.3">
      <c r="A6" s="5"/>
      <c r="B6" s="3" t="s">
        <v>4</v>
      </c>
      <c r="C6" s="6">
        <v>159097.85</v>
      </c>
    </row>
    <row r="7" spans="1:4" ht="18.75" x14ac:dyDescent="0.3">
      <c r="A7" s="8" t="s">
        <v>5</v>
      </c>
      <c r="C7" s="7"/>
      <c r="D7" s="9" t="s">
        <v>6</v>
      </c>
    </row>
    <row r="8" spans="1:4" x14ac:dyDescent="0.25">
      <c r="A8" s="10" t="s">
        <v>7</v>
      </c>
      <c r="B8" s="11"/>
      <c r="C8" s="11"/>
      <c r="D8" s="11">
        <v>0</v>
      </c>
    </row>
    <row r="9" spans="1:4" x14ac:dyDescent="0.25">
      <c r="A9" s="10"/>
      <c r="B9" s="11"/>
      <c r="C9" s="11"/>
      <c r="D9" s="11"/>
    </row>
    <row r="10" spans="1:4" x14ac:dyDescent="0.25">
      <c r="A10" s="27" t="s">
        <v>8</v>
      </c>
      <c r="B10" s="26">
        <f>D11+D12+D13+D14+D15+D16</f>
        <v>17800</v>
      </c>
      <c r="C10" s="11"/>
      <c r="D10" s="11"/>
    </row>
    <row r="11" spans="1:4" x14ac:dyDescent="0.25">
      <c r="A11" s="10" t="s">
        <v>9</v>
      </c>
      <c r="B11" s="11"/>
      <c r="C11" s="11"/>
      <c r="D11" s="11">
        <v>3700</v>
      </c>
    </row>
    <row r="12" spans="1:4" x14ac:dyDescent="0.25">
      <c r="A12" s="10" t="s">
        <v>10</v>
      </c>
      <c r="B12" s="11"/>
      <c r="C12" s="11"/>
      <c r="D12" s="12">
        <v>6500</v>
      </c>
    </row>
    <row r="13" spans="1:4" x14ac:dyDescent="0.25">
      <c r="A13" s="10" t="s">
        <v>11</v>
      </c>
      <c r="B13" s="11"/>
      <c r="C13" s="11"/>
      <c r="D13" s="12">
        <v>500</v>
      </c>
    </row>
    <row r="14" spans="1:4" x14ac:dyDescent="0.25">
      <c r="A14" s="10" t="s">
        <v>12</v>
      </c>
      <c r="B14" s="11"/>
      <c r="C14" s="11"/>
      <c r="D14" s="12">
        <v>4840</v>
      </c>
    </row>
    <row r="15" spans="1:4" x14ac:dyDescent="0.25">
      <c r="A15" s="10" t="s">
        <v>13</v>
      </c>
      <c r="B15" s="11"/>
      <c r="C15" s="11"/>
      <c r="D15" s="12">
        <v>2000</v>
      </c>
    </row>
    <row r="16" spans="1:4" x14ac:dyDescent="0.25">
      <c r="A16" s="10" t="s">
        <v>14</v>
      </c>
      <c r="B16" s="11"/>
      <c r="C16" s="11"/>
      <c r="D16" s="12">
        <v>260</v>
      </c>
    </row>
    <row r="17" spans="1:7" x14ac:dyDescent="0.25">
      <c r="A17" s="10"/>
      <c r="B17" s="11"/>
      <c r="C17" s="11"/>
      <c r="D17" s="12"/>
    </row>
    <row r="18" spans="1:7" x14ac:dyDescent="0.25">
      <c r="A18" s="13" t="s">
        <v>15</v>
      </c>
      <c r="B18" s="12">
        <v>162000</v>
      </c>
      <c r="C18" s="11"/>
      <c r="D18" s="28">
        <v>35600</v>
      </c>
      <c r="F18" s="14"/>
      <c r="G18" s="7"/>
    </row>
    <row r="19" spans="1:7" x14ac:dyDescent="0.25">
      <c r="A19" s="24"/>
      <c r="B19" s="12"/>
      <c r="C19" s="11"/>
      <c r="D19" s="12"/>
      <c r="F19" s="14"/>
      <c r="G19" s="7"/>
    </row>
    <row r="20" spans="1:7" x14ac:dyDescent="0.25">
      <c r="A20" s="15" t="s">
        <v>16</v>
      </c>
      <c r="B20" s="11"/>
      <c r="C20" s="11"/>
      <c r="D20" s="29">
        <f>B18-D18</f>
        <v>126400</v>
      </c>
    </row>
    <row r="21" spans="1:7" x14ac:dyDescent="0.25">
      <c r="A21" s="10"/>
      <c r="B21" s="11"/>
      <c r="C21" s="11"/>
      <c r="D21" s="12"/>
    </row>
    <row r="22" spans="1:7" x14ac:dyDescent="0.25">
      <c r="A22" s="16" t="s">
        <v>17</v>
      </c>
      <c r="B22" s="11">
        <f>D22+D24+D26</f>
        <v>177119.18</v>
      </c>
      <c r="C22" s="11"/>
      <c r="D22" s="31">
        <v>132062</v>
      </c>
    </row>
    <row r="23" spans="1:7" x14ac:dyDescent="0.25">
      <c r="A23" s="24"/>
      <c r="B23" s="11"/>
      <c r="C23" s="11"/>
      <c r="D23" s="11"/>
    </row>
    <row r="24" spans="1:7" x14ac:dyDescent="0.25">
      <c r="A24" s="25" t="s">
        <v>18</v>
      </c>
      <c r="B24" s="11"/>
      <c r="C24" s="11"/>
      <c r="D24" s="30">
        <f>356919.18-D11-D12-D13-D14-D15-D16-D18-D20-D22-D26</f>
        <v>27345.179999999993</v>
      </c>
      <c r="F24" s="7"/>
    </row>
    <row r="25" spans="1:7" x14ac:dyDescent="0.25">
      <c r="A25" s="24"/>
      <c r="B25" s="11"/>
      <c r="C25" s="11"/>
      <c r="D25" s="11"/>
    </row>
    <row r="26" spans="1:7" x14ac:dyDescent="0.25">
      <c r="A26" s="17" t="s">
        <v>24</v>
      </c>
      <c r="B26" s="11"/>
      <c r="C26" s="11"/>
      <c r="D26" s="32">
        <v>17712</v>
      </c>
    </row>
    <row r="27" spans="1:7" x14ac:dyDescent="0.25">
      <c r="A27" s="24"/>
      <c r="B27" s="11"/>
      <c r="C27" s="11"/>
      <c r="D27" s="11"/>
    </row>
    <row r="28" spans="1:7" x14ac:dyDescent="0.25">
      <c r="A28" s="18" t="s">
        <v>2</v>
      </c>
      <c r="B28" s="11">
        <f>SUM(B10:B25)</f>
        <v>356919.18</v>
      </c>
      <c r="C28" s="10"/>
      <c r="D28" s="11">
        <f>SUM(D11:D27)</f>
        <v>356919.18</v>
      </c>
      <c r="G28" s="7"/>
    </row>
    <row r="29" spans="1:7" x14ac:dyDescent="0.25">
      <c r="A29" s="19"/>
      <c r="B29" s="20"/>
      <c r="C29" s="20"/>
      <c r="D29" s="21">
        <f>C5-D28</f>
        <v>0</v>
      </c>
    </row>
    <row r="30" spans="1:7" ht="18.75" x14ac:dyDescent="0.3">
      <c r="A30" s="8" t="s">
        <v>19</v>
      </c>
      <c r="D30" s="9" t="s">
        <v>6</v>
      </c>
    </row>
    <row r="31" spans="1:7" x14ac:dyDescent="0.25">
      <c r="A31" s="10" t="s">
        <v>7</v>
      </c>
      <c r="B31" s="11"/>
      <c r="C31" s="11"/>
      <c r="D31" s="11">
        <v>0</v>
      </c>
      <c r="F31" s="7"/>
    </row>
    <row r="32" spans="1:7" x14ac:dyDescent="0.25">
      <c r="A32" s="10"/>
      <c r="B32" s="10"/>
      <c r="C32" s="10"/>
      <c r="D32" s="11"/>
    </row>
    <row r="33" spans="1:6" x14ac:dyDescent="0.25">
      <c r="A33" s="35" t="s">
        <v>20</v>
      </c>
      <c r="B33" s="40">
        <v>144634.41</v>
      </c>
      <c r="C33" s="10"/>
      <c r="D33" s="36">
        <f>3099*17</f>
        <v>52683</v>
      </c>
    </row>
    <row r="34" spans="1:6" x14ac:dyDescent="0.25">
      <c r="A34" s="10"/>
      <c r="B34" s="41"/>
      <c r="C34" s="10"/>
      <c r="D34" s="11"/>
    </row>
    <row r="35" spans="1:6" x14ac:dyDescent="0.25">
      <c r="A35" s="34" t="s">
        <v>21</v>
      </c>
      <c r="B35" s="42"/>
      <c r="C35" s="10"/>
      <c r="D35" s="37">
        <f>B33-D33</f>
        <v>91951.41</v>
      </c>
    </row>
    <row r="36" spans="1:6" x14ac:dyDescent="0.25">
      <c r="A36" s="10"/>
      <c r="B36" s="10"/>
      <c r="C36" s="10"/>
      <c r="D36" s="11"/>
    </row>
    <row r="37" spans="1:6" x14ac:dyDescent="0.25">
      <c r="A37" s="33" t="s">
        <v>22</v>
      </c>
      <c r="B37" s="10"/>
      <c r="C37" s="10"/>
      <c r="D37" s="38">
        <v>14463.440909090918</v>
      </c>
      <c r="F37" s="7"/>
    </row>
    <row r="38" spans="1:6" x14ac:dyDescent="0.25">
      <c r="A38" s="18" t="s">
        <v>2</v>
      </c>
      <c r="B38" s="10"/>
      <c r="C38" s="10"/>
      <c r="D38" s="11">
        <f>SUM(D31:D37)</f>
        <v>159097.85090909092</v>
      </c>
    </row>
    <row r="40" spans="1:6" ht="15.75" x14ac:dyDescent="0.25">
      <c r="A40" s="22" t="s">
        <v>23</v>
      </c>
      <c r="B40" s="22"/>
      <c r="C40" s="22"/>
      <c r="D40" s="23">
        <v>174734.62</v>
      </c>
    </row>
    <row r="41" spans="1:6" ht="15.75" x14ac:dyDescent="0.25">
      <c r="A41" s="22"/>
      <c r="B41" s="22"/>
      <c r="C41" s="22"/>
      <c r="D41" s="23"/>
    </row>
    <row r="42" spans="1:6" ht="15.75" x14ac:dyDescent="0.25">
      <c r="A42" s="22"/>
      <c r="B42" s="22"/>
      <c r="C42" s="22"/>
      <c r="D42" s="23"/>
    </row>
  </sheetData>
  <mergeCells count="1">
    <mergeCell ref="B33:B35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DIVISIONE TRA ISTITUTI</vt:lpstr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annalisa.barbale</dc:creator>
  <cp:lastModifiedBy>Giuseppina Galizia</cp:lastModifiedBy>
  <cp:lastPrinted>2015-07-10T08:50:02Z</cp:lastPrinted>
  <dcterms:created xsi:type="dcterms:W3CDTF">2015-07-08T13:53:48Z</dcterms:created>
  <dcterms:modified xsi:type="dcterms:W3CDTF">2016-05-05T14:15:30Z</dcterms:modified>
</cp:coreProperties>
</file>