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CI vecchio sito\2015\"/>
    </mc:Choice>
  </mc:AlternateContent>
  <bookViews>
    <workbookView xWindow="0" yWindow="0" windowWidth="19200" windowHeight="11595"/>
  </bookViews>
  <sheets>
    <sheet name="DIVISIONE TRA ISTITUTI" sheetId="4" r:id="rId1"/>
  </sheets>
  <calcPr calcId="152511"/>
</workbook>
</file>

<file path=xl/calcChain.xml><?xml version="1.0" encoding="utf-8"?>
<calcChain xmlns="http://schemas.openxmlformats.org/spreadsheetml/2006/main">
  <c r="D19" i="4" l="1"/>
  <c r="B28" i="4"/>
  <c r="D30" i="4" s="1"/>
  <c r="D34" i="4" s="1"/>
  <c r="B9" i="4" l="1"/>
  <c r="E5" i="4" l="1"/>
  <c r="D23" i="4" s="1"/>
  <c r="E6" i="4"/>
  <c r="E4" i="4"/>
  <c r="D38" i="4"/>
  <c r="B23" i="4" l="1"/>
</calcChain>
</file>

<file path=xl/sharedStrings.xml><?xml version="1.0" encoding="utf-8"?>
<sst xmlns="http://schemas.openxmlformats.org/spreadsheetml/2006/main" count="32" uniqueCount="27">
  <si>
    <t>TOTALE</t>
  </si>
  <si>
    <t>P.E.O</t>
  </si>
  <si>
    <t>Indennità che comportano Oneri, Disagi e Disponibilità:</t>
  </si>
  <si>
    <t>Art. 6, comma 1 - Indennità di Turno</t>
  </si>
  <si>
    <t>Art. 6, comma 2 - Indennità di Disagio Orario</t>
  </si>
  <si>
    <t>Art. 6, comma 3 - Indennita' di Disponibilità</t>
  </si>
  <si>
    <t>Art. 6, comma 4 - Indennita' di Front-Office</t>
  </si>
  <si>
    <t>Art. 6, comma 5 - Indennita' di Guida personale autista</t>
  </si>
  <si>
    <t>Art. 6, comma 6 - Indennita' di reperibilità</t>
  </si>
  <si>
    <t>Fondo Cat. B - C - D</t>
  </si>
  <si>
    <t>Fondo Cat. EP</t>
  </si>
  <si>
    <t>TOTALE PER ISTITUTO</t>
  </si>
  <si>
    <t>RETRIBUZIONE DI POSIZIONE - parte fissa</t>
  </si>
  <si>
    <t>RETRIBUZIONE DI POSIZIONE - parte variabile</t>
  </si>
  <si>
    <t>RETRIBUZIONE DI RISULTATO</t>
  </si>
  <si>
    <t>FONDO COMUNE DI ATENEO - ANNO 2014</t>
  </si>
  <si>
    <t>PARTE FISSA</t>
  </si>
  <si>
    <t>PARTE VARIABILE</t>
  </si>
  <si>
    <t>PER MAGGIORE ATTIVITA' DEL PTA</t>
  </si>
  <si>
    <t>FONDO CAT. B - C - D  - Euro 437.147,37</t>
  </si>
  <si>
    <t>FONDO CAT. EP  - Euro 168.545,55</t>
  </si>
  <si>
    <t>INCENTIVAZIONE ALLA PERFORMANCE ORGANIZZATIVA</t>
  </si>
  <si>
    <t>FONDO SALARIO ACCESSORIO ANNO 2015</t>
  </si>
  <si>
    <t xml:space="preserve">RESPONSABILITA' Cat. B - C - D  </t>
  </si>
  <si>
    <t xml:space="preserve">INDENNITA' ACCESSORIA MENSILE (I.A.M.) </t>
  </si>
  <si>
    <t>PROIEZIONE SPESA FONDO SALARIO ACCESSORIO - ANNO 2015</t>
  </si>
  <si>
    <t>Allegato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</si>
</sst>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44" fontId="0" fillId="0" borderId="0" xfId="0" applyNumberFormat="1"/>
    <xf numFmtId="0" fontId="4" fillId="0" borderId="1" xfId="0" applyFont="1" applyBorder="1"/>
    <xf numFmtId="0" fontId="0" fillId="0" borderId="1" xfId="0" applyBorder="1"/>
    <xf numFmtId="44" fontId="3" fillId="0" borderId="1" xfId="0" applyNumberFormat="1" applyFont="1" applyBorder="1"/>
    <xf numFmtId="44" fontId="0" fillId="0" borderId="0" xfId="0" applyNumberFormat="1" applyBorder="1"/>
    <xf numFmtId="0" fontId="2" fillId="0" borderId="1" xfId="0" applyFont="1" applyBorder="1"/>
    <xf numFmtId="0" fontId="5" fillId="0" borderId="1" xfId="0" applyFont="1" applyBorder="1" applyAlignment="1">
      <alignment horizontal="right"/>
    </xf>
    <xf numFmtId="44" fontId="5" fillId="0" borderId="1" xfId="0" applyNumberFormat="1" applyFont="1" applyBorder="1"/>
    <xf numFmtId="0" fontId="5" fillId="0" borderId="0" xfId="0" applyFont="1"/>
    <xf numFmtId="44" fontId="2" fillId="0" borderId="1" xfId="0" applyNumberFormat="1" applyFont="1" applyBorder="1"/>
    <xf numFmtId="0" fontId="6" fillId="0" borderId="0" xfId="0" applyFont="1"/>
    <xf numFmtId="0" fontId="1" fillId="0" borderId="0" xfId="0" applyFont="1"/>
    <xf numFmtId="0" fontId="7" fillId="0" borderId="0" xfId="0" applyFont="1" applyAlignment="1">
      <alignment wrapText="1"/>
    </xf>
    <xf numFmtId="44" fontId="0" fillId="0" borderId="1" xfId="0" applyNumberFormat="1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0" borderId="1" xfId="0" applyNumberFormat="1" applyFill="1" applyBorder="1" applyAlignment="1">
      <alignment horizontal="right" vertical="center"/>
    </xf>
    <xf numFmtId="44" fontId="0" fillId="8" borderId="1" xfId="0" applyNumberFormat="1" applyFill="1" applyBorder="1" applyAlignment="1">
      <alignment vertical="center"/>
    </xf>
    <xf numFmtId="44" fontId="0" fillId="9" borderId="1" xfId="0" applyNumberFormat="1" applyFill="1" applyBorder="1" applyAlignment="1">
      <alignment vertical="center"/>
    </xf>
    <xf numFmtId="44" fontId="0" fillId="2" borderId="1" xfId="0" applyNumberFormat="1" applyFill="1" applyBorder="1" applyAlignment="1">
      <alignment vertical="center"/>
    </xf>
    <xf numFmtId="44" fontId="0" fillId="7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Border="1" applyAlignment="1">
      <alignment vertical="center"/>
    </xf>
    <xf numFmtId="43" fontId="0" fillId="0" borderId="0" xfId="0" applyNumberFormat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4" fontId="0" fillId="5" borderId="1" xfId="0" applyNumberFormat="1" applyFill="1" applyBorder="1" applyAlignment="1">
      <alignment vertical="center"/>
    </xf>
    <xf numFmtId="44" fontId="0" fillId="4" borderId="1" xfId="0" applyNumberFormat="1" applyFill="1" applyBorder="1" applyAlignment="1">
      <alignment vertical="center"/>
    </xf>
    <xf numFmtId="44" fontId="0" fillId="6" borderId="1" xfId="0" applyNumberFormat="1" applyFill="1" applyBorder="1" applyAlignment="1">
      <alignment vertical="center"/>
    </xf>
    <xf numFmtId="44" fontId="1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8" borderId="1" xfId="0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0" fillId="5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4" fillId="0" borderId="1" xfId="0" applyFont="1" applyBorder="1" applyAlignment="1">
      <alignment vertical="center"/>
    </xf>
    <xf numFmtId="44" fontId="0" fillId="0" borderId="2" xfId="0" applyNumberFormat="1" applyFill="1" applyBorder="1" applyAlignment="1">
      <alignment horizontal="center" vertical="center"/>
    </xf>
    <xf numFmtId="44" fontId="0" fillId="0" borderId="3" xfId="0" applyNumberFormat="1" applyFill="1" applyBorder="1" applyAlignment="1">
      <alignment horizontal="center" vertical="center"/>
    </xf>
    <xf numFmtId="44" fontId="0" fillId="0" borderId="4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E17" sqref="E17"/>
    </sheetView>
  </sheetViews>
  <sheetFormatPr defaultRowHeight="15" x14ac:dyDescent="0.25"/>
  <cols>
    <col min="1" max="1" width="50.7109375" bestFit="1" customWidth="1"/>
    <col min="2" max="2" width="22.7109375" bestFit="1" customWidth="1"/>
    <col min="3" max="3" width="18.140625" bestFit="1" customWidth="1"/>
    <col min="4" max="5" width="19.7109375" customWidth="1"/>
    <col min="6" max="6" width="13.140625" bestFit="1" customWidth="1"/>
    <col min="7" max="7" width="14.5703125" customWidth="1"/>
  </cols>
  <sheetData>
    <row r="1" spans="1:7" x14ac:dyDescent="0.25">
      <c r="A1" t="s">
        <v>26</v>
      </c>
    </row>
    <row r="2" spans="1:7" ht="21" x14ac:dyDescent="0.35">
      <c r="A2" s="13" t="s">
        <v>25</v>
      </c>
    </row>
    <row r="3" spans="1:7" x14ac:dyDescent="0.25">
      <c r="C3" s="2" t="s">
        <v>16</v>
      </c>
      <c r="D3" s="2" t="s">
        <v>17</v>
      </c>
    </row>
    <row r="4" spans="1:7" ht="18.75" x14ac:dyDescent="0.3">
      <c r="A4" s="8" t="s">
        <v>22</v>
      </c>
      <c r="B4" s="9" t="s">
        <v>0</v>
      </c>
      <c r="C4" s="10">
        <v>521207.5</v>
      </c>
      <c r="D4" s="10">
        <v>84485.42</v>
      </c>
      <c r="E4" s="10">
        <f>C4+D4</f>
        <v>605692.92000000004</v>
      </c>
      <c r="F4" s="3"/>
    </row>
    <row r="5" spans="1:7" ht="18.75" x14ac:dyDescent="0.3">
      <c r="A5" s="11"/>
      <c r="B5" s="9" t="s">
        <v>9</v>
      </c>
      <c r="C5" s="12">
        <v>362109.65</v>
      </c>
      <c r="D5" s="12">
        <v>75037.72</v>
      </c>
      <c r="E5" s="12">
        <f t="shared" ref="E5:E6" si="0">C5+D5</f>
        <v>437147.37</v>
      </c>
    </row>
    <row r="6" spans="1:7" ht="18.75" x14ac:dyDescent="0.3">
      <c r="A6" s="11"/>
      <c r="B6" s="9" t="s">
        <v>10</v>
      </c>
      <c r="C6" s="12">
        <v>159097.85</v>
      </c>
      <c r="D6" s="12">
        <v>9447.7000000000007</v>
      </c>
      <c r="E6" s="12">
        <f t="shared" si="0"/>
        <v>168545.55000000002</v>
      </c>
    </row>
    <row r="7" spans="1:7" ht="18.75" x14ac:dyDescent="0.3">
      <c r="A7" s="1" t="s">
        <v>19</v>
      </c>
      <c r="C7" s="3"/>
      <c r="D7" s="14" t="s">
        <v>11</v>
      </c>
    </row>
    <row r="8" spans="1:7" x14ac:dyDescent="0.25">
      <c r="A8" s="32" t="s">
        <v>1</v>
      </c>
      <c r="B8" s="17"/>
      <c r="C8" s="17"/>
      <c r="D8" s="17">
        <v>0</v>
      </c>
    </row>
    <row r="9" spans="1:7" x14ac:dyDescent="0.25">
      <c r="A9" s="33" t="s">
        <v>2</v>
      </c>
      <c r="B9" s="18">
        <f>D10+D11+D12+D13+D14+D15</f>
        <v>20540</v>
      </c>
      <c r="C9" s="16"/>
      <c r="D9" s="16"/>
    </row>
    <row r="10" spans="1:7" x14ac:dyDescent="0.25">
      <c r="A10" s="32" t="s">
        <v>3</v>
      </c>
      <c r="B10" s="16"/>
      <c r="C10" s="16"/>
      <c r="D10" s="19">
        <v>3000</v>
      </c>
    </row>
    <row r="11" spans="1:7" x14ac:dyDescent="0.25">
      <c r="A11" s="32" t="s">
        <v>4</v>
      </c>
      <c r="B11" s="16"/>
      <c r="C11" s="16"/>
      <c r="D11" s="19">
        <v>6500</v>
      </c>
      <c r="G11" s="3"/>
    </row>
    <row r="12" spans="1:7" x14ac:dyDescent="0.25">
      <c r="A12" s="32" t="s">
        <v>5</v>
      </c>
      <c r="B12" s="16"/>
      <c r="C12" s="16"/>
      <c r="D12" s="19">
        <v>500</v>
      </c>
      <c r="G12" s="3"/>
    </row>
    <row r="13" spans="1:7" x14ac:dyDescent="0.25">
      <c r="A13" s="32" t="s">
        <v>6</v>
      </c>
      <c r="B13" s="16"/>
      <c r="C13" s="16"/>
      <c r="D13" s="19">
        <v>8840</v>
      </c>
      <c r="G13" s="3"/>
    </row>
    <row r="14" spans="1:7" x14ac:dyDescent="0.25">
      <c r="A14" s="32" t="s">
        <v>7</v>
      </c>
      <c r="B14" s="16"/>
      <c r="C14" s="16"/>
      <c r="D14" s="19">
        <v>1400</v>
      </c>
      <c r="G14" s="3"/>
    </row>
    <row r="15" spans="1:7" x14ac:dyDescent="0.25">
      <c r="A15" s="32" t="s">
        <v>8</v>
      </c>
      <c r="B15" s="16"/>
      <c r="C15" s="16"/>
      <c r="D15" s="19">
        <v>300</v>
      </c>
      <c r="G15" s="3"/>
    </row>
    <row r="16" spans="1:7" x14ac:dyDescent="0.25">
      <c r="A16" s="32"/>
      <c r="B16" s="16"/>
      <c r="C16" s="16"/>
      <c r="D16" s="16"/>
      <c r="G16" s="3"/>
    </row>
    <row r="17" spans="1:7" x14ac:dyDescent="0.25">
      <c r="A17" s="34" t="s">
        <v>23</v>
      </c>
      <c r="B17" s="16">
        <v>173000</v>
      </c>
      <c r="C17" s="16"/>
      <c r="D17" s="20">
        <v>173000</v>
      </c>
      <c r="E17" s="15"/>
      <c r="F17" s="7"/>
      <c r="G17" s="3"/>
    </row>
    <row r="18" spans="1:7" x14ac:dyDescent="0.25">
      <c r="A18" s="23"/>
      <c r="B18" s="16"/>
      <c r="C18" s="16"/>
      <c r="D18" s="16"/>
      <c r="F18" s="7"/>
      <c r="G18" s="3"/>
    </row>
    <row r="19" spans="1:7" x14ac:dyDescent="0.25">
      <c r="A19" s="35" t="s">
        <v>24</v>
      </c>
      <c r="B19" s="44">
        <v>243607.37</v>
      </c>
      <c r="C19" s="16"/>
      <c r="D19" s="21">
        <f>B19-D21</f>
        <v>219247.37</v>
      </c>
    </row>
    <row r="20" spans="1:7" x14ac:dyDescent="0.25">
      <c r="A20" s="23"/>
      <c r="B20" s="45"/>
      <c r="C20" s="16"/>
      <c r="D20" s="16"/>
    </row>
    <row r="21" spans="1:7" x14ac:dyDescent="0.25">
      <c r="A21" s="36" t="s">
        <v>21</v>
      </c>
      <c r="B21" s="46"/>
      <c r="C21" s="16"/>
      <c r="D21" s="22">
        <v>24360</v>
      </c>
    </row>
    <row r="22" spans="1:7" x14ac:dyDescent="0.25">
      <c r="A22" s="23"/>
      <c r="B22" s="16"/>
      <c r="C22" s="16"/>
      <c r="D22" s="16"/>
    </row>
    <row r="23" spans="1:7" x14ac:dyDescent="0.25">
      <c r="A23" s="37" t="s">
        <v>0</v>
      </c>
      <c r="B23" s="16">
        <f>SUM(B9:B20)</f>
        <v>437147.37</v>
      </c>
      <c r="C23" s="23"/>
      <c r="D23" s="31">
        <f>SUM(D8:D22)</f>
        <v>437147.37</v>
      </c>
      <c r="G23" s="3"/>
    </row>
    <row r="24" spans="1:7" ht="10.5" customHeight="1" x14ac:dyDescent="0.25">
      <c r="A24" s="38"/>
      <c r="B24" s="24"/>
      <c r="C24" s="24"/>
      <c r="D24" s="25"/>
    </row>
    <row r="25" spans="1:7" ht="18.75" x14ac:dyDescent="0.25">
      <c r="A25" s="39" t="s">
        <v>20</v>
      </c>
      <c r="B25" s="26"/>
      <c r="C25" s="26"/>
      <c r="D25" s="27" t="s">
        <v>11</v>
      </c>
    </row>
    <row r="26" spans="1:7" x14ac:dyDescent="0.25">
      <c r="A26" s="32" t="s">
        <v>1</v>
      </c>
      <c r="B26" s="16"/>
      <c r="C26" s="16"/>
      <c r="D26" s="16">
        <v>0</v>
      </c>
      <c r="F26" s="3"/>
    </row>
    <row r="27" spans="1:7" x14ac:dyDescent="0.25">
      <c r="A27" s="32"/>
      <c r="B27" s="23"/>
      <c r="C27" s="23"/>
      <c r="D27" s="16"/>
      <c r="G27" s="3"/>
    </row>
    <row r="28" spans="1:7" x14ac:dyDescent="0.25">
      <c r="A28" s="40" t="s">
        <v>12</v>
      </c>
      <c r="B28" s="44">
        <f>C6-D32</f>
        <v>131697.85</v>
      </c>
      <c r="C28" s="23"/>
      <c r="D28" s="28">
        <v>69911.14</v>
      </c>
      <c r="G28" s="3"/>
    </row>
    <row r="29" spans="1:7" x14ac:dyDescent="0.25">
      <c r="A29" s="32"/>
      <c r="B29" s="45"/>
      <c r="C29" s="23"/>
      <c r="D29" s="16"/>
      <c r="G29" s="3"/>
    </row>
    <row r="30" spans="1:7" x14ac:dyDescent="0.25">
      <c r="A30" s="41" t="s">
        <v>13</v>
      </c>
      <c r="B30" s="46"/>
      <c r="C30" s="23"/>
      <c r="D30" s="29">
        <f>B28-D28</f>
        <v>61786.710000000006</v>
      </c>
      <c r="G30" s="3"/>
    </row>
    <row r="31" spans="1:7" x14ac:dyDescent="0.25">
      <c r="A31" s="32"/>
      <c r="B31" s="23"/>
      <c r="C31" s="23"/>
      <c r="D31" s="16"/>
    </row>
    <row r="32" spans="1:7" x14ac:dyDescent="0.25">
      <c r="A32" s="42" t="s">
        <v>14</v>
      </c>
      <c r="B32" s="23"/>
      <c r="C32" s="23"/>
      <c r="D32" s="30">
        <v>27400</v>
      </c>
      <c r="F32" s="3"/>
    </row>
    <row r="33" spans="1:6" x14ac:dyDescent="0.25">
      <c r="A33" s="23"/>
      <c r="B33" s="23"/>
      <c r="C33" s="23"/>
      <c r="D33" s="16"/>
      <c r="F33" s="3"/>
    </row>
    <row r="34" spans="1:6" x14ac:dyDescent="0.25">
      <c r="A34" s="37" t="s">
        <v>0</v>
      </c>
      <c r="B34" s="23"/>
      <c r="C34" s="23"/>
      <c r="D34" s="31">
        <f>SUM(D26:D32)</f>
        <v>159097.85</v>
      </c>
    </row>
    <row r="35" spans="1:6" x14ac:dyDescent="0.25">
      <c r="A35" s="26"/>
    </row>
    <row r="36" spans="1:6" ht="15.75" x14ac:dyDescent="0.25">
      <c r="A36" s="43" t="s">
        <v>15</v>
      </c>
      <c r="B36" s="4"/>
      <c r="C36" s="4"/>
      <c r="D36" s="6">
        <v>164563.51999999999</v>
      </c>
    </row>
    <row r="37" spans="1:6" ht="15.75" x14ac:dyDescent="0.25">
      <c r="A37" s="43" t="s">
        <v>15</v>
      </c>
      <c r="B37" s="47" t="s">
        <v>18</v>
      </c>
      <c r="C37" s="47"/>
      <c r="D37" s="6">
        <v>20000</v>
      </c>
    </row>
    <row r="38" spans="1:6" ht="15.75" x14ac:dyDescent="0.25">
      <c r="A38" s="32"/>
      <c r="B38" s="5"/>
      <c r="C38" s="5"/>
      <c r="D38" s="6">
        <f>SUM(D36:D37)</f>
        <v>184563.52</v>
      </c>
    </row>
  </sheetData>
  <mergeCells count="3">
    <mergeCell ref="B28:B30"/>
    <mergeCell ref="B37:C37"/>
    <mergeCell ref="B19:B2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DIVISIONE TRA ISTITUTI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annalisa.barbale</dc:creator>
  <cp:lastModifiedBy>Giuseppina Galizia</cp:lastModifiedBy>
  <cp:lastPrinted>2015-12-28T17:40:57Z</cp:lastPrinted>
  <dcterms:created xsi:type="dcterms:W3CDTF">2015-03-20T15:55:43Z</dcterms:created>
  <dcterms:modified xsi:type="dcterms:W3CDTF">2016-05-05T08:22:04Z</dcterms:modified>
</cp:coreProperties>
</file>